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.pbwan.net\ca\CAWNP100\serv-wpg-data1\W3\Projects\2024\01 - Earth Environment\CA0037556.3889 CoW Soil Remediation Weston CC &amp; Mission Park\3. Technical\2. Tender\1. Bid Opp\3. Final\"/>
    </mc:Choice>
  </mc:AlternateContent>
  <xr:revisionPtr revIDLastSave="0" documentId="13_ncr:1_{F382FA3E-0D96-40B1-9F54-3593723D54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6" i="2" l="1"/>
  <c r="A7" i="2" l="1"/>
  <c r="G7" i="2" l="1"/>
  <c r="G8" i="2"/>
  <c r="G9" i="2"/>
  <c r="G10" i="2"/>
  <c r="G11" i="2"/>
  <c r="G12" i="2"/>
  <c r="G13" i="2"/>
  <c r="G14" i="2"/>
  <c r="G16" i="2"/>
  <c r="F19" i="2" l="1"/>
  <c r="A8" i="2"/>
  <c r="A9" i="2" s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<sst xmlns="http://schemas.openxmlformats.org/spreadsheetml/2006/main" count="45" uniqueCount="35">
  <si>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</si>
  <si>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</si>
  <si>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</si>
  <si>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</si>
  <si>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</si>
  <si>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</si>
  <si>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</si>
  <si>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</si>
  <si>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</si>
  <si>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</si>
  <si>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</si>
  <si>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</si>
  <si>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</si>
  <si>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Weston CC: Mobilization and Demobilization</t>
  </si>
  <si>
    <t>Weston CC: Excavation of impacted soil</t>
  </si>
  <si>
    <t>Weston CC: Transportation and disposal of impacted material</t>
  </si>
  <si>
    <t>Weston CC: Supply, haul and compact clean backfill for base-course, sub-base, and subgrade</t>
  </si>
  <si>
    <t>Weston CC: Type II Asphalt Pavement within Hockey Rink</t>
  </si>
  <si>
    <t>Mission Park: Mobilization and Demobilization</t>
  </si>
  <si>
    <t>Mission Park: Excavation of impacted soil</t>
  </si>
  <si>
    <t>Mission Park: Transportation and disposal of impacted material</t>
  </si>
  <si>
    <t xml:space="preserve">Mission Park: Supply, haul and compact clean backfill </t>
  </si>
  <si>
    <t>Mission Park: Restore to existing grade with sod</t>
  </si>
  <si>
    <t>Cash Allowance</t>
  </si>
  <si>
    <t>cubic metres</t>
  </si>
  <si>
    <t>square metres</t>
  </si>
  <si>
    <t>metric tonnes</t>
  </si>
  <si>
    <t>E5</t>
  </si>
  <si>
    <t>E3</t>
  </si>
  <si>
    <t>E6; CW 3170</t>
  </si>
  <si>
    <t>E7</t>
  </si>
  <si>
    <t>E8; CW 3110</t>
  </si>
  <si>
    <t>E8; CW 3170</t>
  </si>
  <si>
    <t>E9; CW 3510</t>
  </si>
  <si>
    <t>E9; CW3410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</si>
</sst>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Font="1" applyBorder="1"/>
    <xf numFmtId="0" fontId="37" fillId="24" borderId="14" xfId="1" applyFont="1" applyBorder="1"/>
    <xf numFmtId="0" fontId="2" fillId="0" borderId="0" xfId="0" applyFont="1"/>
    <xf numFmtId="165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7" fillId="24" borderId="18" xfId="1" applyFont="1" applyBorder="1" applyAlignment="1">
      <alignment horizontal="center"/>
    </xf>
    <xf numFmtId="0" fontId="37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/>
    <xf numFmtId="165" fontId="0" fillId="0" borderId="16" xfId="0" applyNumberFormat="1" applyBorder="1"/>
    <xf numFmtId="165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65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165" fontId="0" fillId="0" borderId="28" xfId="0" applyNumberFormat="1" applyBorder="1"/>
    <xf numFmtId="0" fontId="0" fillId="0" borderId="29" xfId="0" applyBorder="1" applyAlignment="1">
      <alignment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26" xfId="0" applyNumberFormat="1" applyBorder="1" applyAlignment="1">
      <alignment horizontal="center"/>
    </xf>
    <xf numFmtId="0" fontId="37" fillId="24" borderId="14" xfId="1" applyFont="1" applyBorder="1" applyAlignment="1">
      <alignment horizontal="center"/>
    </xf>
    <xf numFmtId="0" fontId="3" fillId="0" borderId="3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9" xfId="0" applyFont="1" applyBorder="1" applyAlignment="1">
      <alignment wrapText="1"/>
    </xf>
    <xf numFmtId="3" fontId="3" fillId="0" borderId="26" xfId="0" applyNumberFormat="1" applyFont="1" applyBorder="1" applyAlignment="1">
      <alignment horizontal="center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164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Layout" topLeftCell="A10" zoomScaleNormal="100" zoomScaleSheetLayoutView="100" workbookViewId="0">
      <selection activeCell="F15" sqref="F15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27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9</v>
      </c>
      <c r="D1" s="61"/>
    </row>
    <row r="2" spans="1:7" x14ac:dyDescent="0.2">
      <c r="A2" s="60"/>
      <c r="B2" s="60"/>
      <c r="C2" s="49" t="s">
        <v>11</v>
      </c>
      <c r="D2" s="49"/>
      <c r="F2" s="3"/>
      <c r="G2" s="3"/>
    </row>
    <row r="3" spans="1:7" x14ac:dyDescent="0.2">
      <c r="A3" s="65"/>
      <c r="B3" s="60"/>
      <c r="C3" s="48"/>
      <c r="F3" s="3"/>
      <c r="G3" s="3"/>
    </row>
    <row r="4" spans="1:7" x14ac:dyDescent="0.2">
      <c r="A4" t="s">
        <v>10</v>
      </c>
      <c r="F4" s="3"/>
      <c r="G4" s="3"/>
    </row>
    <row r="5" spans="1:7" ht="22.5" x14ac:dyDescent="0.2">
      <c r="A5" s="23" t="s">
        <v>0</v>
      </c>
      <c r="B5" s="23" t="s">
        <v>1</v>
      </c>
      <c r="C5" s="24" t="s">
        <v>8</v>
      </c>
      <c r="D5" s="24" t="s">
        <v>3</v>
      </c>
      <c r="E5" s="25" t="s">
        <v>2</v>
      </c>
      <c r="F5" s="26" t="s">
        <v>4</v>
      </c>
      <c r="G5" s="26" t="s">
        <v>5</v>
      </c>
    </row>
    <row r="6" spans="1:7" ht="25.5" x14ac:dyDescent="0.2">
      <c r="A6" s="40">
        <v>1</v>
      </c>
      <c r="B6" s="41" t="s">
        <v>13</v>
      </c>
      <c r="C6" s="41" t="s">
        <v>27</v>
      </c>
      <c r="D6" s="42" t="s">
        <v>6</v>
      </c>
      <c r="E6" s="50">
        <v>1</v>
      </c>
      <c r="F6" s="43">
        <v>0</v>
      </c>
      <c r="G6" s="44">
        <f>ROUND(E6*F6,2)</f>
        <v>0</v>
      </c>
    </row>
    <row r="7" spans="1:7" ht="25.5" x14ac:dyDescent="0.2">
      <c r="A7" s="45">
        <f>A6+1</f>
        <v>2</v>
      </c>
      <c r="B7" s="52" t="s">
        <v>14</v>
      </c>
      <c r="C7" s="46" t="s">
        <v>29</v>
      </c>
      <c r="D7" s="42" t="s">
        <v>24</v>
      </c>
      <c r="E7" s="50">
        <v>520</v>
      </c>
      <c r="F7" s="43">
        <v>0</v>
      </c>
      <c r="G7" s="44">
        <f t="shared" ref="G7:G16" si="0">ROUND(E7*F7,2)</f>
        <v>0</v>
      </c>
    </row>
    <row r="8" spans="1:7" ht="25.5" x14ac:dyDescent="0.2">
      <c r="A8" s="45">
        <f t="shared" ref="A8:A14" si="1">A7+1</f>
        <v>3</v>
      </c>
      <c r="B8" s="52" t="s">
        <v>15</v>
      </c>
      <c r="C8" s="46" t="s">
        <v>30</v>
      </c>
      <c r="D8" s="42" t="s">
        <v>26</v>
      </c>
      <c r="E8" s="50">
        <v>338</v>
      </c>
      <c r="F8" s="43">
        <v>0</v>
      </c>
      <c r="G8" s="44">
        <f t="shared" si="0"/>
        <v>0</v>
      </c>
    </row>
    <row r="9" spans="1:7" ht="38.25" x14ac:dyDescent="0.2">
      <c r="A9" s="45">
        <f t="shared" si="1"/>
        <v>4</v>
      </c>
      <c r="B9" s="52" t="s">
        <v>16</v>
      </c>
      <c r="C9" s="46" t="s">
        <v>31</v>
      </c>
      <c r="D9" s="42" t="s">
        <v>24</v>
      </c>
      <c r="E9" s="50">
        <v>430</v>
      </c>
      <c r="F9" s="43">
        <v>0</v>
      </c>
      <c r="G9" s="44">
        <f t="shared" si="0"/>
        <v>0</v>
      </c>
    </row>
    <row r="10" spans="1:7" ht="25.5" x14ac:dyDescent="0.2">
      <c r="A10" s="45">
        <f t="shared" si="1"/>
        <v>5</v>
      </c>
      <c r="B10" s="46" t="s">
        <v>17</v>
      </c>
      <c r="C10" s="46" t="s">
        <v>34</v>
      </c>
      <c r="D10" s="42" t="s">
        <v>25</v>
      </c>
      <c r="E10" s="50">
        <v>1356</v>
      </c>
      <c r="F10" s="43">
        <v>0</v>
      </c>
      <c r="G10" s="44">
        <f t="shared" si="0"/>
        <v>0</v>
      </c>
    </row>
    <row r="11" spans="1:7" ht="25.5" x14ac:dyDescent="0.2">
      <c r="A11" s="45">
        <f t="shared" si="1"/>
        <v>6</v>
      </c>
      <c r="B11" s="41" t="s">
        <v>18</v>
      </c>
      <c r="C11" s="46" t="s">
        <v>27</v>
      </c>
      <c r="D11" s="42" t="s">
        <v>6</v>
      </c>
      <c r="E11" s="50">
        <v>1</v>
      </c>
      <c r="F11" s="43">
        <v>0</v>
      </c>
      <c r="G11" s="44">
        <f t="shared" si="0"/>
        <v>0</v>
      </c>
    </row>
    <row r="12" spans="1:7" ht="25.5" x14ac:dyDescent="0.2">
      <c r="A12" s="45">
        <f t="shared" si="1"/>
        <v>7</v>
      </c>
      <c r="B12" s="52" t="s">
        <v>19</v>
      </c>
      <c r="C12" s="46" t="s">
        <v>29</v>
      </c>
      <c r="D12" s="42" t="s">
        <v>24</v>
      </c>
      <c r="E12" s="50">
        <v>160</v>
      </c>
      <c r="F12" s="43">
        <v>0</v>
      </c>
      <c r="G12" s="44">
        <f t="shared" si="0"/>
        <v>0</v>
      </c>
    </row>
    <row r="13" spans="1:7" ht="25.5" x14ac:dyDescent="0.2">
      <c r="A13" s="45">
        <f t="shared" si="1"/>
        <v>8</v>
      </c>
      <c r="B13" s="52" t="s">
        <v>20</v>
      </c>
      <c r="C13" s="46" t="s">
        <v>30</v>
      </c>
      <c r="D13" s="42" t="s">
        <v>26</v>
      </c>
      <c r="E13" s="55">
        <v>104</v>
      </c>
      <c r="F13" s="43">
        <v>0</v>
      </c>
      <c r="G13" s="44">
        <f t="shared" si="0"/>
        <v>0</v>
      </c>
    </row>
    <row r="14" spans="1:7" ht="25.5" x14ac:dyDescent="0.2">
      <c r="A14" s="45">
        <f t="shared" si="1"/>
        <v>9</v>
      </c>
      <c r="B14" s="52" t="s">
        <v>21</v>
      </c>
      <c r="C14" s="46" t="s">
        <v>32</v>
      </c>
      <c r="D14" s="42" t="s">
        <v>24</v>
      </c>
      <c r="E14" s="50">
        <v>160</v>
      </c>
      <c r="F14" s="43">
        <v>0</v>
      </c>
      <c r="G14" s="44">
        <f t="shared" si="0"/>
        <v>0</v>
      </c>
    </row>
    <row r="15" spans="1:7" ht="25.5" x14ac:dyDescent="0.2">
      <c r="A15" s="45">
        <v>10</v>
      </c>
      <c r="B15" s="53" t="s">
        <v>22</v>
      </c>
      <c r="C15" s="54" t="s">
        <v>33</v>
      </c>
      <c r="D15" s="42" t="s">
        <v>25</v>
      </c>
      <c r="E15" s="50">
        <v>1570</v>
      </c>
      <c r="F15" s="43">
        <v>0</v>
      </c>
      <c r="G15" s="44">
        <f t="shared" ref="G15" si="2">ROUND(E15*F15,2)</f>
        <v>0</v>
      </c>
    </row>
    <row r="16" spans="1:7" ht="13.5" thickBot="1" x14ac:dyDescent="0.25">
      <c r="A16" s="45">
        <v>11</v>
      </c>
      <c r="B16" s="54" t="s">
        <v>23</v>
      </c>
      <c r="C16" s="46" t="s">
        <v>28</v>
      </c>
      <c r="D16" s="42" t="s">
        <v>6</v>
      </c>
      <c r="E16" s="50">
        <v>1</v>
      </c>
      <c r="F16" s="43">
        <v>10000</v>
      </c>
      <c r="G16" s="44">
        <f t="shared" si="0"/>
        <v>10000</v>
      </c>
    </row>
    <row r="17" spans="1:7" ht="15" thickTop="1" x14ac:dyDescent="0.2">
      <c r="A17" s="4"/>
      <c r="B17" s="5"/>
      <c r="C17" s="5"/>
      <c r="D17" s="28"/>
      <c r="E17" s="19"/>
      <c r="F17" s="14"/>
      <c r="G17" s="39"/>
    </row>
    <row r="18" spans="1:7" ht="14.25" x14ac:dyDescent="0.2">
      <c r="A18" s="6"/>
      <c r="B18" s="7"/>
      <c r="C18" s="7"/>
      <c r="D18" s="29"/>
      <c r="E18" s="20"/>
      <c r="F18" s="63"/>
      <c r="G18" s="64"/>
    </row>
    <row r="19" spans="1:7" ht="14.25" x14ac:dyDescent="0.2">
      <c r="A19" s="6" t="s">
        <v>12</v>
      </c>
      <c r="C19" s="47"/>
      <c r="D19" s="29"/>
      <c r="E19" s="20"/>
      <c r="F19" s="57">
        <f>SUM(G6:G16)</f>
        <v>10000</v>
      </c>
      <c r="G19" s="58"/>
    </row>
    <row r="20" spans="1:7" ht="14.25" x14ac:dyDescent="0.2">
      <c r="A20" s="9"/>
      <c r="B20" s="10"/>
      <c r="C20" s="10"/>
      <c r="D20" s="51"/>
      <c r="E20" s="21"/>
      <c r="F20" s="15"/>
      <c r="G20" s="10"/>
    </row>
    <row r="21" spans="1:7" x14ac:dyDescent="0.2">
      <c r="A21" s="31"/>
      <c r="B21" s="8"/>
      <c r="C21" s="8"/>
      <c r="D21" s="30"/>
      <c r="E21" s="17"/>
      <c r="F21" s="2"/>
      <c r="G21" s="36"/>
    </row>
    <row r="22" spans="1:7" x14ac:dyDescent="0.2">
      <c r="A22" s="32"/>
      <c r="B22" s="8"/>
      <c r="C22" s="8"/>
      <c r="D22" s="30"/>
      <c r="E22" s="22"/>
      <c r="F22" s="16"/>
      <c r="G22" s="37"/>
    </row>
    <row r="23" spans="1:7" x14ac:dyDescent="0.2">
      <c r="A23" s="32"/>
      <c r="B23" s="8"/>
      <c r="C23" s="8"/>
      <c r="D23" s="30"/>
      <c r="E23" s="59" t="s">
        <v>7</v>
      </c>
      <c r="F23" s="59"/>
      <c r="G23" s="38"/>
    </row>
    <row r="24" spans="1:7" x14ac:dyDescent="0.2">
      <c r="A24" s="33"/>
      <c r="B24" s="34"/>
      <c r="C24" s="34"/>
      <c r="D24" s="35"/>
      <c r="E24" s="22"/>
      <c r="F24" s="16"/>
      <c r="G24" s="37"/>
    </row>
    <row r="26" spans="1:7" x14ac:dyDescent="0.2">
      <c r="A26" s="11"/>
    </row>
    <row r="27" spans="1:7" x14ac:dyDescent="0.2">
      <c r="A27" s="12"/>
      <c r="B27" s="56"/>
      <c r="C27" s="56"/>
      <c r="D27" s="56"/>
      <c r="E27" s="56"/>
      <c r="F27" s="13"/>
      <c r="G27" s="13"/>
    </row>
    <row r="28" spans="1:7" x14ac:dyDescent="0.2">
      <c r="A28" s="12"/>
      <c r="B28" s="56"/>
      <c r="C28" s="56"/>
      <c r="D28" s="56"/>
      <c r="E28" s="56"/>
      <c r="F28" s="13"/>
      <c r="G28" s="13"/>
    </row>
    <row r="29" spans="1:7" x14ac:dyDescent="0.2">
      <c r="A29" s="12"/>
      <c r="B29" s="56"/>
      <c r="C29" s="56"/>
      <c r="D29" s="56"/>
      <c r="E29" s="56"/>
      <c r="F29" s="13"/>
      <c r="G29" s="13"/>
    </row>
    <row r="30" spans="1:7" x14ac:dyDescent="0.2">
      <c r="A30" s="12"/>
      <c r="B30" s="56"/>
      <c r="C30" s="56"/>
      <c r="D30" s="56"/>
      <c r="E30" s="56"/>
      <c r="F30" s="13"/>
      <c r="G30" s="13"/>
    </row>
    <row r="31" spans="1:7" x14ac:dyDescent="0.2">
      <c r="A31" s="12"/>
      <c r="B31" s="56"/>
      <c r="C31" s="56"/>
      <c r="D31" s="56"/>
      <c r="E31" s="56"/>
      <c r="F31" s="13"/>
      <c r="G31" s="13"/>
    </row>
    <row r="32" spans="1:7" x14ac:dyDescent="0.2">
      <c r="A32" s="12"/>
      <c r="B32" s="56"/>
      <c r="C32" s="56"/>
      <c r="D32" s="56"/>
      <c r="E32" s="56"/>
      <c r="F32" s="13"/>
      <c r="G32" s="13"/>
    </row>
    <row r="33" spans="1:7" x14ac:dyDescent="0.2">
      <c r="A33" s="12"/>
      <c r="B33" s="56"/>
      <c r="C33" s="56"/>
      <c r="D33" s="56"/>
      <c r="E33" s="56"/>
      <c r="F33" s="13"/>
      <c r="G33" s="13"/>
    </row>
    <row r="34" spans="1:7" x14ac:dyDescent="0.2">
      <c r="A34" s="12"/>
      <c r="B34" s="56"/>
      <c r="C34" s="56"/>
      <c r="D34" s="56"/>
      <c r="E34" s="56"/>
      <c r="F34" s="13"/>
      <c r="G34" s="13"/>
    </row>
    <row r="35" spans="1:7" x14ac:dyDescent="0.2">
      <c r="A35" s="12"/>
      <c r="B35" s="56"/>
      <c r="C35" s="56"/>
      <c r="D35" s="56"/>
      <c r="E35" s="56"/>
      <c r="F35" s="13"/>
      <c r="G35" s="13"/>
    </row>
    <row r="36" spans="1:7" x14ac:dyDescent="0.2">
      <c r="A36" s="12"/>
      <c r="B36" s="56"/>
      <c r="C36" s="56"/>
      <c r="D36" s="56"/>
      <c r="E36" s="56"/>
      <c r="F36" s="13"/>
      <c r="G36" s="13"/>
    </row>
    <row r="37" spans="1:7" x14ac:dyDescent="0.2">
      <c r="A37" s="12"/>
      <c r="B37" s="56"/>
      <c r="C37" s="56"/>
      <c r="D37" s="56"/>
      <c r="E37" s="56"/>
      <c r="F37" s="13"/>
      <c r="G37" s="13"/>
    </row>
    <row r="38" spans="1:7" x14ac:dyDescent="0.2">
      <c r="A38" s="12"/>
      <c r="B38" s="56"/>
      <c r="C38" s="56"/>
      <c r="D38" s="56"/>
      <c r="E38" s="56"/>
      <c r="F38" s="13"/>
      <c r="G38" s="13"/>
    </row>
    <row r="39" spans="1:7" x14ac:dyDescent="0.2">
      <c r="A39" s="12"/>
      <c r="B39" s="56"/>
      <c r="C39" s="56"/>
      <c r="D39" s="56"/>
      <c r="E39" s="56"/>
      <c r="F39" s="13"/>
      <c r="G39" s="13"/>
    </row>
    <row r="40" spans="1:7" x14ac:dyDescent="0.2">
      <c r="A40" s="12"/>
      <c r="B40" s="56"/>
      <c r="C40" s="56"/>
      <c r="D40" s="56"/>
      <c r="E40" s="56"/>
      <c r="F40" s="13"/>
      <c r="G40" s="13"/>
    </row>
    <row r="41" spans="1:7" x14ac:dyDescent="0.2">
      <c r="A41" s="12"/>
      <c r="B41" s="56"/>
      <c r="C41" s="56"/>
      <c r="D41" s="56"/>
      <c r="E41" s="56"/>
      <c r="F41" s="13"/>
      <c r="G41" s="13"/>
    </row>
    <row r="42" spans="1:7" x14ac:dyDescent="0.2">
      <c r="A42" s="12"/>
      <c r="B42" s="56"/>
      <c r="C42" s="56"/>
      <c r="D42" s="56"/>
      <c r="E42" s="56"/>
      <c r="F42" s="13"/>
      <c r="G42" s="13"/>
    </row>
    <row r="43" spans="1:7" x14ac:dyDescent="0.2">
      <c r="A43" s="12"/>
      <c r="B43" s="56"/>
      <c r="C43" s="56"/>
      <c r="D43" s="56"/>
      <c r="E43" s="56"/>
      <c r="F43" s="13"/>
      <c r="G43" s="13"/>
    </row>
    <row r="44" spans="1:7" x14ac:dyDescent="0.2">
      <c r="A44" s="12"/>
      <c r="B44" s="56"/>
      <c r="C44" s="56"/>
      <c r="D44" s="56"/>
      <c r="E44" s="56"/>
      <c r="F44" s="13"/>
      <c r="G44" s="13"/>
    </row>
  </sheetData>
  <sheetProtection algorithmName="SHA-512" hashValue="NgUnpVBVxE2tgExF7exLKRu4S5XFQoDXrqTOlWfUiSdTVrh2xxuRezA2bz/egdqcpOQer8az737I/Ffg9Ghf/Q==" saltValue="LdqzvsZLeRnpYtNSvZFpMQ==" spinCount="100000" sheet="1" objects="1" scenarios="1" selectLockedCells="1"/>
  <mergeCells count="25">
    <mergeCell ref="A2:B2"/>
    <mergeCell ref="C1:D1"/>
    <mergeCell ref="A1:B1"/>
    <mergeCell ref="F18:G18"/>
    <mergeCell ref="A3:B3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B44:E44"/>
    <mergeCell ref="B37:E37"/>
    <mergeCell ref="B38:E38"/>
    <mergeCell ref="B41:E41"/>
    <mergeCell ref="B42:E42"/>
    <mergeCell ref="B40:E40"/>
    <mergeCell ref="B39:E3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No.690-2024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d3da49-8c1a-4d26-87f8-94d393d3d4ad">
      <Terms xmlns="http://schemas.microsoft.com/office/infopath/2007/PartnerControls"/>
    </lcf76f155ced4ddcb4097134ff3c332f>
    <TaxCatchAll xmlns="7e995e85-9b52-4db9-bc31-3867d5fb52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D5BBDAEF3BE4E9A13A93706F4E628" ma:contentTypeVersion="11" ma:contentTypeDescription="Create a new document." ma:contentTypeScope="" ma:versionID="b21a2ebb4182bddc491ee85600bb1dd9">
  <xsd:schema xmlns:xsd="http://www.w3.org/2001/XMLSchema" xmlns:xs="http://www.w3.org/2001/XMLSchema" xmlns:p="http://schemas.microsoft.com/office/2006/metadata/properties" xmlns:ns2="6cd3da49-8c1a-4d26-87f8-94d393d3d4ad" xmlns:ns3="7e995e85-9b52-4db9-bc31-3867d5fb52ec" targetNamespace="http://schemas.microsoft.com/office/2006/metadata/properties" ma:root="true" ma:fieldsID="b96be04a8e4f390d4f403609a1c4eb13" ns2:_="" ns3:_="">
    <xsd:import namespace="6cd3da49-8c1a-4d26-87f8-94d393d3d4ad"/>
    <xsd:import namespace="7e995e85-9b52-4db9-bc31-3867d5fb52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3da49-8c1a-4d26-87f8-94d393d3d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95e85-9b52-4db9-bc31-3867d5fb52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d2d759f-f26b-491b-8848-35575dd36603}" ma:internalName="TaxCatchAll" ma:showField="CatchAllData" ma:web="7e995e85-9b52-4db9-bc31-3867d5fb52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57493-97B7-4B65-B8F4-E2C0B03287A1}">
  <ds:schemaRefs>
    <ds:schemaRef ds:uri="7e995e85-9b52-4db9-bc31-3867d5fb52e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cd3da49-8c1a-4d26-87f8-94d393d3d4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DD7728-BD45-4667-8808-939BDF8E3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45825D-A2EA-40AE-A97D-4A2C7ACF1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3da49-8c1a-4d26-87f8-94d393d3d4ad"/>
    <ds:schemaRef ds:uri="7e995e85-9b52-4db9-bc31-3867d5fb5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Chan, Alfred</cp:lastModifiedBy>
  <cp:lastPrinted>2019-07-17T15:52:54Z</cp:lastPrinted>
  <dcterms:created xsi:type="dcterms:W3CDTF">1999-10-18T14:40:40Z</dcterms:created>
  <dcterms:modified xsi:type="dcterms:W3CDTF">2024-08-30T21:01:08Z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0x01010025AD5BBDAEF3BE4E9A13A93706F4E628</vt:lpwstr>
  </property>
  <property fmtid="{D5CDD505-2E9C-101B-9397-08002B2CF9AE}" pid="3" name="MediaServiceImageTags">
    <vt:lpwstr/>
  </property>
</Properties>
</file>